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45" activeTab="0"/>
  </bookViews>
  <sheets>
    <sheet name="Hoja1" sheetId="1" r:id="rId1"/>
  </sheets>
  <definedNames>
    <definedName name="_xlnm.Print_Area" localSheetId="0">'Hoja1'!$B$1:$K$25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<sst xmlns="http://schemas.openxmlformats.org/spreadsheetml/2006/main" count="59" uniqueCount="50">
  <si>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</si>
  <si>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</si>
  <si>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</si>
  <si>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</si>
  <si>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</si>
  <si>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</si>
  <si>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</si>
  <si>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</si>
  <si>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</si>
  <si>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</si>
  <si>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</si>
  <si>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</si>
  <si>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</si>
  <si>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</si>
  <si>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</si>
  <si>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</si>
  <si>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</si>
  <si>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</si>
  <si>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</si>
  <si>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</si>
  <si>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CUOTAS Y APORTACIONES DE SEGURIDAD SOCIAL</t>
  </si>
  <si>
    <t>Cuotas y Aportaciones de Seguridad Social</t>
  </si>
  <si>
    <t>MUNICIPIO DE PUERTO VALLARTA</t>
  </si>
  <si>
    <t>Estado Analítico de Ingresos
por Fuente de Financiamiento</t>
  </si>
  <si>
    <t>Ingreso</t>
  </si>
  <si>
    <t>Estimado</t>
  </si>
  <si>
    <t>Ampliaciones y 
Reducciones</t>
  </si>
  <si>
    <t>3= (1 + 2)</t>
  </si>
  <si>
    <t>6= (5 - 1 )</t>
  </si>
  <si>
    <t>Ingresos del Gobierno</t>
  </si>
  <si>
    <t>Impuestos</t>
  </si>
  <si>
    <t>Contribuciones de Mejoras</t>
  </si>
  <si>
    <t>Derechos</t>
  </si>
  <si>
    <t>Productos</t>
  </si>
  <si>
    <t>Corriente</t>
  </si>
  <si>
    <t>Capital</t>
  </si>
  <si>
    <t>Aprovechamientos</t>
  </si>
  <si>
    <t>Participaciones y Aportaciones</t>
  </si>
  <si>
    <t>Transferencias, Asignaciones, Subsidios y Otras Ayudas</t>
  </si>
  <si>
    <t>Ingresos de Organismos y Empresas</t>
  </si>
  <si>
    <t>Ingresos por Ventas de Bienes y Servicios</t>
  </si>
  <si>
    <t>Ingresos derivados de financiamiento</t>
  </si>
  <si>
    <t>Ingresos Derivados de Financiamientos</t>
  </si>
  <si>
    <t>Total</t>
  </si>
  <si>
    <r>
      <t>Ingresos excedentes</t>
    </r>
    <r>
      <rPr>
        <b/>
        <sz val="9"/>
        <rFont val="Calibri"/>
        <family val="2"/>
      </rPr>
      <t>¹</t>
    </r>
  </si>
  <si>
    <t>CORRIENTE</t>
  </si>
  <si>
    <t>CAPITAL</t>
  </si>
  <si>
    <t>*Bajo protesta de decir verdad declaramos que los Estados Financieros y sus Notas son razonablemente correctos y responsabilidad del emisor</t>
  </si>
  <si>
    <t>ESTADO ANALÍTICO DE INGRESOS</t>
  </si>
  <si>
    <t>DEL 1 DE ENERO AL 30 DE JUNIO DE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</si>
</sst>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$&quot;* #,##0_-;\-&quot;$&quot;* #,##0_-;_-&quot;$&quot;* &quot;-&quot;??_-;_-@_-"/>
    <numFmt numFmtId="173" formatCode="#,##0_ ;\-#,##0\ "/>
    <numFmt numFmtId="174" formatCode="[$-80A]dddd\,\ d&quot; de &quot;mmmm&quot; de &quot;yyyy"/>
    <numFmt numFmtId="175" formatCode="[$-80A]hh:mm:ss\ AM/PM"/>
    <numFmt numFmtId="176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name val="Tahoma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133">
    <xf numFmtId="0" fontId="0" fillId="0" borderId="0" xfId="0" applyFont="1" applyAlignment="1">
      <alignment/>
    </xf>
    <xf numFmtId="0" fontId="49" fillId="0" borderId="0" xfId="0" applyFont="1" applyAlignment="1">
      <alignment/>
    </xf>
    <xf numFmtId="168" fontId="49" fillId="0" borderId="0" xfId="0" applyNumberFormat="1" applyFont="1" applyAlignment="1">
      <alignment/>
    </xf>
    <xf numFmtId="0" fontId="50" fillId="0" borderId="0" xfId="0" applyFont="1" applyAlignment="1">
      <alignment/>
    </xf>
    <xf numFmtId="168" fontId="51" fillId="33" borderId="10" xfId="0" applyNumberFormat="1" applyFont="1" applyFill="1" applyBorder="1" applyAlignment="1">
      <alignment horizontal="center" vertical="center" wrapText="1"/>
    </xf>
    <xf numFmtId="0" fontId="50" fillId="0" borderId="0" xfId="0" applyFont="1" applyBorder="1" applyAlignment="1">
      <alignment/>
    </xf>
    <xf numFmtId="0" fontId="51" fillId="0" borderId="11" xfId="0" applyFont="1" applyBorder="1" applyAlignment="1">
      <alignment horizontal="right"/>
    </xf>
    <xf numFmtId="173" fontId="52" fillId="33" borderId="10" xfId="0" applyNumberFormat="1" applyFont="1" applyFill="1" applyBorder="1" applyAlignment="1">
      <alignment horizontal="center" vertical="center" wrapText="1"/>
    </xf>
    <xf numFmtId="168" fontId="52" fillId="33" borderId="10" xfId="0" applyNumberFormat="1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/>
    </xf>
    <xf numFmtId="168" fontId="53" fillId="33" borderId="12" xfId="0" applyNumberFormat="1" applyFont="1" applyFill="1" applyBorder="1" applyAlignment="1">
      <alignment horizontal="center"/>
    </xf>
    <xf numFmtId="168" fontId="53" fillId="33" borderId="13" xfId="0" applyNumberFormat="1" applyFont="1" applyFill="1" applyBorder="1" applyAlignment="1">
      <alignment horizontal="center"/>
    </xf>
    <xf numFmtId="168" fontId="53" fillId="33" borderId="14" xfId="0" applyNumberFormat="1" applyFont="1" applyFill="1" applyBorder="1" applyAlignment="1">
      <alignment horizontal="center"/>
    </xf>
    <xf numFmtId="168" fontId="51" fillId="33" borderId="15" xfId="0" applyNumberFormat="1" applyFont="1" applyFill="1" applyBorder="1" applyAlignment="1">
      <alignment horizontal="center" vertical="center" wrapText="1"/>
    </xf>
    <xf numFmtId="173" fontId="51" fillId="34" borderId="16" xfId="0" applyNumberFormat="1" applyFont="1" applyFill="1" applyBorder="1" applyAlignment="1">
      <alignment horizontal="right"/>
    </xf>
    <xf numFmtId="173" fontId="50" fillId="0" borderId="0" xfId="0" applyNumberFormat="1" applyFont="1" applyBorder="1" applyAlignment="1">
      <alignment horizontal="center"/>
    </xf>
    <xf numFmtId="173" fontId="50" fillId="0" borderId="17" xfId="55" applyNumberFormat="1" applyFont="1" applyBorder="1" applyAlignment="1">
      <alignment horizontal="center"/>
    </xf>
    <xf numFmtId="173" fontId="51" fillId="33" borderId="10" xfId="0" applyNumberFormat="1" applyFont="1" applyFill="1" applyBorder="1" applyAlignment="1">
      <alignment/>
    </xf>
    <xf numFmtId="173" fontId="50" fillId="34" borderId="15" xfId="0" applyNumberFormat="1" applyFont="1" applyFill="1" applyBorder="1" applyAlignment="1">
      <alignment horizontal="right"/>
    </xf>
    <xf numFmtId="173" fontId="50" fillId="34" borderId="16" xfId="0" applyNumberFormat="1" applyFont="1" applyFill="1" applyBorder="1" applyAlignment="1">
      <alignment horizontal="right"/>
    </xf>
    <xf numFmtId="173" fontId="50" fillId="34" borderId="18" xfId="0" applyNumberFormat="1" applyFont="1" applyFill="1" applyBorder="1" applyAlignment="1">
      <alignment horizontal="right"/>
    </xf>
    <xf numFmtId="4" fontId="6" fillId="0" borderId="16" xfId="0" applyNumberFormat="1" applyFont="1" applyBorder="1" applyAlignment="1">
      <alignment horizontal="right" wrapText="1"/>
    </xf>
    <xf numFmtId="173" fontId="50" fillId="34" borderId="19" xfId="0" applyNumberFormat="1" applyFont="1" applyFill="1" applyBorder="1" applyAlignment="1">
      <alignment horizontal="right"/>
    </xf>
    <xf numFmtId="173" fontId="50" fillId="35" borderId="20" xfId="0" applyNumberFormat="1" applyFont="1" applyFill="1" applyBorder="1" applyAlignment="1">
      <alignment horizontal="right"/>
    </xf>
    <xf numFmtId="173" fontId="50" fillId="34" borderId="0" xfId="0" applyNumberFormat="1" applyFont="1" applyFill="1" applyBorder="1" applyAlignment="1">
      <alignment horizontal="right"/>
    </xf>
    <xf numFmtId="173" fontId="50" fillId="35" borderId="17" xfId="0" applyNumberFormat="1" applyFont="1" applyFill="1" applyBorder="1" applyAlignment="1">
      <alignment horizontal="right"/>
    </xf>
    <xf numFmtId="173" fontId="50" fillId="34" borderId="21" xfId="0" applyNumberFormat="1" applyFont="1" applyFill="1" applyBorder="1" applyAlignment="1">
      <alignment horizontal="right"/>
    </xf>
    <xf numFmtId="173" fontId="50" fillId="35" borderId="22" xfId="0" applyNumberFormat="1" applyFont="1" applyFill="1" applyBorder="1" applyAlignment="1">
      <alignment horizontal="right"/>
    </xf>
    <xf numFmtId="4" fontId="6" fillId="35" borderId="16" xfId="0" applyNumberFormat="1" applyFont="1" applyFill="1" applyBorder="1" applyAlignment="1">
      <alignment horizontal="right" wrapText="1"/>
    </xf>
    <xf numFmtId="173" fontId="50" fillId="35" borderId="18" xfId="0" applyNumberFormat="1" applyFont="1" applyFill="1" applyBorder="1" applyAlignment="1">
      <alignment horizontal="right"/>
    </xf>
    <xf numFmtId="37" fontId="7" fillId="33" borderId="10" xfId="47" applyNumberFormat="1" applyFont="1" applyFill="1" applyBorder="1" applyAlignment="1" applyProtection="1">
      <alignment horizontal="center" vertical="center"/>
      <protection/>
    </xf>
    <xf numFmtId="37" fontId="7" fillId="33" borderId="10" xfId="47" applyNumberFormat="1" applyFont="1" applyFill="1" applyBorder="1" applyAlignment="1" applyProtection="1">
      <alignment horizontal="center" wrapText="1"/>
      <protection/>
    </xf>
    <xf numFmtId="37" fontId="7" fillId="33" borderId="10" xfId="47" applyNumberFormat="1" applyFont="1" applyFill="1" applyBorder="1" applyAlignment="1" applyProtection="1">
      <alignment horizontal="center"/>
      <protection/>
    </xf>
    <xf numFmtId="0" fontId="54" fillId="35" borderId="0" xfId="0" applyFont="1" applyFill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right"/>
    </xf>
    <xf numFmtId="168" fontId="51" fillId="0" borderId="0" xfId="0" applyNumberFormat="1" applyFont="1" applyFill="1" applyBorder="1" applyAlignment="1">
      <alignment/>
    </xf>
    <xf numFmtId="168" fontId="5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168" fontId="51" fillId="33" borderId="18" xfId="0" applyNumberFormat="1" applyFont="1" applyFill="1" applyBorder="1" applyAlignment="1">
      <alignment horizontal="center" vertical="center" wrapText="1"/>
    </xf>
    <xf numFmtId="37" fontId="7" fillId="33" borderId="12" xfId="47" applyNumberFormat="1" applyFont="1" applyFill="1" applyBorder="1" applyAlignment="1" applyProtection="1">
      <alignment horizontal="center"/>
      <protection/>
    </xf>
    <xf numFmtId="37" fontId="7" fillId="33" borderId="13" xfId="47" applyNumberFormat="1" applyFont="1" applyFill="1" applyBorder="1" applyAlignment="1" applyProtection="1">
      <alignment horizontal="center"/>
      <protection/>
    </xf>
    <xf numFmtId="37" fontId="7" fillId="33" borderId="14" xfId="47" applyNumberFormat="1" applyFont="1" applyFill="1" applyBorder="1" applyAlignment="1" applyProtection="1">
      <alignment horizontal="center"/>
      <protection/>
    </xf>
    <xf numFmtId="37" fontId="7" fillId="33" borderId="15" xfId="47" applyNumberFormat="1" applyFont="1" applyFill="1" applyBorder="1" applyAlignment="1" applyProtection="1">
      <alignment horizontal="center" vertical="center" wrapText="1"/>
      <protection/>
    </xf>
    <xf numFmtId="37" fontId="7" fillId="33" borderId="18" xfId="47" applyNumberFormat="1" applyFont="1" applyFill="1" applyBorder="1" applyAlignment="1" applyProtection="1">
      <alignment horizontal="center" vertical="center" wrapText="1"/>
      <protection/>
    </xf>
    <xf numFmtId="170" fontId="8" fillId="33" borderId="18" xfId="49" applyFont="1" applyFill="1" applyBorder="1" applyAlignment="1">
      <alignment/>
    </xf>
    <xf numFmtId="0" fontId="9" fillId="35" borderId="0" xfId="0" applyFont="1" applyFill="1" applyAlignment="1">
      <alignment horizontal="left" vertical="top" wrapText="1"/>
    </xf>
    <xf numFmtId="0" fontId="53" fillId="35" borderId="11" xfId="0" applyFont="1" applyFill="1" applyBorder="1" applyAlignment="1">
      <alignment/>
    </xf>
    <xf numFmtId="0" fontId="53" fillId="35" borderId="0" xfId="0" applyFont="1" applyFill="1" applyBorder="1" applyAlignment="1">
      <alignment horizontal="center" vertical="center" wrapText="1"/>
    </xf>
    <xf numFmtId="168" fontId="53" fillId="35" borderId="16" xfId="0" applyNumberFormat="1" applyFont="1" applyFill="1" applyBorder="1" applyAlignment="1">
      <alignment horizontal="center" vertical="center" wrapText="1"/>
    </xf>
    <xf numFmtId="168" fontId="53" fillId="35" borderId="11" xfId="0" applyNumberFormat="1" applyFont="1" applyFill="1" applyBorder="1" applyAlignment="1">
      <alignment horizontal="center" vertical="center" wrapText="1"/>
    </xf>
    <xf numFmtId="168" fontId="53" fillId="35" borderId="17" xfId="0" applyNumberFormat="1" applyFont="1" applyFill="1" applyBorder="1" applyAlignment="1">
      <alignment horizontal="center" vertical="center" wrapText="1"/>
    </xf>
    <xf numFmtId="0" fontId="9" fillId="35" borderId="0" xfId="0" applyFont="1" applyFill="1" applyBorder="1" applyAlignment="1">
      <alignment vertical="top" wrapText="1"/>
    </xf>
    <xf numFmtId="170" fontId="9" fillId="35" borderId="0" xfId="49" applyFont="1" applyFill="1" applyBorder="1" applyAlignment="1">
      <alignment vertical="top" wrapText="1"/>
    </xf>
    <xf numFmtId="170" fontId="10" fillId="0" borderId="23" xfId="49" applyFont="1" applyBorder="1" applyAlignment="1">
      <alignment horizontal="right" vertical="top" wrapText="1"/>
    </xf>
    <xf numFmtId="170" fontId="10" fillId="0" borderId="22" xfId="49" applyFont="1" applyBorder="1" applyAlignment="1">
      <alignment horizontal="right" vertical="top" wrapText="1"/>
    </xf>
    <xf numFmtId="0" fontId="5" fillId="35" borderId="11" xfId="53" applyFont="1" applyFill="1" applyBorder="1" applyAlignment="1">
      <alignment horizontal="left"/>
      <protection/>
    </xf>
    <xf numFmtId="0" fontId="5" fillId="35" borderId="0" xfId="53" applyFont="1" applyFill="1" applyBorder="1" applyAlignment="1">
      <alignment horizontal="left"/>
      <protection/>
    </xf>
    <xf numFmtId="0" fontId="50" fillId="35" borderId="0" xfId="0" applyFont="1" applyFill="1" applyBorder="1" applyAlignment="1">
      <alignment/>
    </xf>
    <xf numFmtId="0" fontId="4" fillId="35" borderId="11" xfId="53" applyFont="1" applyFill="1" applyBorder="1" applyAlignment="1">
      <alignment horizontal="center" vertical="center"/>
      <protection/>
    </xf>
    <xf numFmtId="0" fontId="50" fillId="35" borderId="0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6" fillId="35" borderId="0" xfId="0" applyFont="1" applyFill="1" applyBorder="1" applyAlignment="1">
      <alignment horizontal="left" vertical="center" wrapText="1"/>
    </xf>
    <xf numFmtId="0" fontId="56" fillId="35" borderId="0" xfId="0" applyFont="1" applyFill="1" applyBorder="1" applyAlignment="1">
      <alignment vertical="center" wrapText="1"/>
    </xf>
    <xf numFmtId="0" fontId="5" fillId="35" borderId="11" xfId="53" applyFont="1" applyFill="1" applyBorder="1" applyAlignment="1">
      <alignment horizontal="center" vertical="center"/>
      <protection/>
    </xf>
    <xf numFmtId="0" fontId="51" fillId="35" borderId="0" xfId="0" applyFont="1" applyFill="1" applyBorder="1" applyAlignment="1">
      <alignment/>
    </xf>
    <xf numFmtId="0" fontId="4" fillId="35" borderId="23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horizontal="center" vertical="center"/>
      <protection/>
    </xf>
    <xf numFmtId="0" fontId="4" fillId="35" borderId="21" xfId="53" applyFont="1" applyFill="1" applyBorder="1" applyAlignment="1">
      <alignment wrapText="1"/>
      <protection/>
    </xf>
    <xf numFmtId="170" fontId="4" fillId="35" borderId="18" xfId="49" applyFont="1" applyFill="1" applyBorder="1" applyAlignment="1">
      <alignment horizontal="right"/>
    </xf>
    <xf numFmtId="170" fontId="4" fillId="35" borderId="21" xfId="49" applyFont="1" applyFill="1" applyBorder="1" applyAlignment="1">
      <alignment horizontal="right"/>
    </xf>
    <xf numFmtId="170" fontId="4" fillId="35" borderId="22" xfId="49" applyFont="1" applyFill="1" applyBorder="1" applyAlignment="1">
      <alignment horizontal="right"/>
    </xf>
    <xf numFmtId="0" fontId="5" fillId="33" borderId="23" xfId="53" applyFont="1" applyFill="1" applyBorder="1" applyAlignment="1">
      <alignment horizontal="center"/>
      <protection/>
    </xf>
    <xf numFmtId="0" fontId="5" fillId="33" borderId="21" xfId="53" applyFont="1" applyFill="1" applyBorder="1" applyAlignment="1">
      <alignment horizontal="center"/>
      <protection/>
    </xf>
    <xf numFmtId="170" fontId="5" fillId="33" borderId="18" xfId="49" applyFont="1" applyFill="1" applyBorder="1" applyAlignment="1">
      <alignment horizontal="right"/>
    </xf>
    <xf numFmtId="170" fontId="5" fillId="33" borderId="18" xfId="49" applyFont="1" applyFill="1" applyBorder="1" applyAlignment="1">
      <alignment/>
    </xf>
    <xf numFmtId="0" fontId="4" fillId="35" borderId="0" xfId="53" applyFont="1" applyFill="1" applyBorder="1">
      <alignment/>
      <protection/>
    </xf>
    <xf numFmtId="37" fontId="7" fillId="33" borderId="15" xfId="47" applyNumberFormat="1" applyFont="1" applyFill="1" applyBorder="1" applyAlignment="1" applyProtection="1">
      <alignment horizontal="center" vertical="center"/>
      <protection/>
    </xf>
    <xf numFmtId="0" fontId="4" fillId="35" borderId="11" xfId="53" applyFont="1" applyFill="1" applyBorder="1">
      <alignment/>
      <protection/>
    </xf>
    <xf numFmtId="0" fontId="5" fillId="33" borderId="21" xfId="53" applyFont="1" applyFill="1" applyBorder="1" applyAlignment="1">
      <alignment horizontal="right" wrapText="1" indent="1"/>
      <protection/>
    </xf>
    <xf numFmtId="170" fontId="5" fillId="33" borderId="22" xfId="49" applyFont="1" applyFill="1" applyBorder="1" applyAlignment="1">
      <alignment horizontal="right"/>
    </xf>
    <xf numFmtId="170" fontId="4" fillId="35" borderId="23" xfId="49" applyFont="1" applyFill="1" applyBorder="1" applyAlignment="1">
      <alignment horizontal="right"/>
    </xf>
    <xf numFmtId="0" fontId="57" fillId="35" borderId="0" xfId="0" applyFont="1" applyFill="1" applyBorder="1" applyAlignment="1">
      <alignment vertical="center" wrapText="1"/>
    </xf>
    <xf numFmtId="0" fontId="5" fillId="35" borderId="0" xfId="53" applyFont="1" applyFill="1" applyBorder="1" applyAlignment="1">
      <alignment horizontal="center" vertical="center"/>
      <protection/>
    </xf>
    <xf numFmtId="173" fontId="50" fillId="34" borderId="17" xfId="0" applyNumberFormat="1" applyFont="1" applyFill="1" applyBorder="1" applyAlignment="1">
      <alignment horizontal="right"/>
    </xf>
    <xf numFmtId="173" fontId="51" fillId="34" borderId="17" xfId="0" applyNumberFormat="1" applyFont="1" applyFill="1" applyBorder="1" applyAlignment="1">
      <alignment horizontal="right"/>
    </xf>
    <xf numFmtId="173" fontId="51" fillId="34" borderId="0" xfId="0" applyNumberFormat="1" applyFont="1" applyFill="1" applyBorder="1" applyAlignment="1">
      <alignment horizontal="right"/>
    </xf>
    <xf numFmtId="173" fontId="50" fillId="34" borderId="11" xfId="0" applyNumberFormat="1" applyFont="1" applyFill="1" applyBorder="1" applyAlignment="1">
      <alignment horizontal="right"/>
    </xf>
    <xf numFmtId="173" fontId="51" fillId="34" borderId="11" xfId="0" applyNumberFormat="1" applyFont="1" applyFill="1" applyBorder="1" applyAlignment="1">
      <alignment horizontal="right"/>
    </xf>
    <xf numFmtId="4" fontId="6" fillId="0" borderId="24" xfId="0" applyNumberFormat="1" applyFont="1" applyBorder="1" applyAlignment="1">
      <alignment horizontal="right" wrapText="1"/>
    </xf>
    <xf numFmtId="4" fontId="6" fillId="0" borderId="11" xfId="0" applyNumberFormat="1" applyFont="1" applyBorder="1" applyAlignment="1">
      <alignment horizontal="right" wrapText="1"/>
    </xf>
    <xf numFmtId="173" fontId="50" fillId="34" borderId="23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 wrapText="1"/>
    </xf>
    <xf numFmtId="0" fontId="50" fillId="34" borderId="0" xfId="0" applyFont="1" applyFill="1" applyBorder="1" applyAlignment="1">
      <alignment horizontal="center"/>
    </xf>
    <xf numFmtId="0" fontId="50" fillId="34" borderId="17" xfId="0" applyFont="1" applyFill="1" applyBorder="1" applyAlignment="1">
      <alignment horizontal="center"/>
    </xf>
    <xf numFmtId="0" fontId="50" fillId="34" borderId="11" xfId="0" applyFont="1" applyFill="1" applyBorder="1" applyAlignment="1">
      <alignment horizontal="left"/>
    </xf>
    <xf numFmtId="0" fontId="50" fillId="34" borderId="0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6" fillId="35" borderId="0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/>
    </xf>
    <xf numFmtId="0" fontId="50" fillId="34" borderId="21" xfId="0" applyFont="1" applyFill="1" applyBorder="1" applyAlignment="1">
      <alignment horizontal="left"/>
    </xf>
    <xf numFmtId="0" fontId="50" fillId="34" borderId="22" xfId="0" applyFont="1" applyFill="1" applyBorder="1" applyAlignment="1">
      <alignment horizontal="left"/>
    </xf>
    <xf numFmtId="0" fontId="50" fillId="34" borderId="24" xfId="0" applyFont="1" applyFill="1" applyBorder="1" applyAlignment="1">
      <alignment horizontal="left"/>
    </xf>
    <xf numFmtId="0" fontId="50" fillId="34" borderId="19" xfId="0" applyFont="1" applyFill="1" applyBorder="1" applyAlignment="1">
      <alignment horizontal="left"/>
    </xf>
    <xf numFmtId="0" fontId="50" fillId="34" borderId="20" xfId="0" applyFont="1" applyFill="1" applyBorder="1" applyAlignment="1">
      <alignment horizontal="left"/>
    </xf>
    <xf numFmtId="0" fontId="50" fillId="34" borderId="11" xfId="0" applyFont="1" applyFill="1" applyBorder="1" applyAlignment="1">
      <alignment horizontal="left" wrapText="1"/>
    </xf>
    <xf numFmtId="0" fontId="50" fillId="34" borderId="0" xfId="0" applyFont="1" applyFill="1" applyBorder="1" applyAlignment="1">
      <alignment horizontal="left" wrapText="1"/>
    </xf>
    <xf numFmtId="0" fontId="50" fillId="34" borderId="17" xfId="0" applyFont="1" applyFill="1" applyBorder="1" applyAlignment="1">
      <alignment horizontal="left" wrapText="1"/>
    </xf>
    <xf numFmtId="0" fontId="55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/>
    </xf>
    <xf numFmtId="0" fontId="1" fillId="36" borderId="0" xfId="0" applyFont="1" applyFill="1" applyAlignment="1">
      <alignment horizontal="left"/>
    </xf>
    <xf numFmtId="37" fontId="7" fillId="33" borderId="24" xfId="47" applyNumberFormat="1" applyFont="1" applyFill="1" applyBorder="1" applyAlignment="1" applyProtection="1">
      <alignment horizontal="center" vertical="center" wrapText="1"/>
      <protection/>
    </xf>
    <xf numFmtId="37" fontId="7" fillId="33" borderId="19" xfId="47" applyNumberFormat="1" applyFont="1" applyFill="1" applyBorder="1" applyAlignment="1" applyProtection="1">
      <alignment horizontal="center" vertical="center" wrapText="1"/>
      <protection/>
    </xf>
    <xf numFmtId="37" fontId="7" fillId="33" borderId="20" xfId="47" applyNumberFormat="1" applyFont="1" applyFill="1" applyBorder="1" applyAlignment="1" applyProtection="1">
      <alignment horizontal="center" vertical="center" wrapText="1"/>
      <protection/>
    </xf>
    <xf numFmtId="37" fontId="7" fillId="33" borderId="11" xfId="47" applyNumberFormat="1" applyFont="1" applyFill="1" applyBorder="1" applyAlignment="1" applyProtection="1">
      <alignment horizontal="center" vertical="center" wrapText="1"/>
      <protection/>
    </xf>
    <xf numFmtId="37" fontId="7" fillId="33" borderId="0" xfId="47" applyNumberFormat="1" applyFont="1" applyFill="1" applyBorder="1" applyAlignment="1" applyProtection="1">
      <alignment horizontal="center" vertical="center" wrapText="1"/>
      <protection/>
    </xf>
    <xf numFmtId="37" fontId="7" fillId="33" borderId="17" xfId="47" applyNumberFormat="1" applyFont="1" applyFill="1" applyBorder="1" applyAlignment="1" applyProtection="1">
      <alignment horizontal="center" vertical="center" wrapText="1"/>
      <protection/>
    </xf>
    <xf numFmtId="37" fontId="7" fillId="33" borderId="23" xfId="47" applyNumberFormat="1" applyFont="1" applyFill="1" applyBorder="1" applyAlignment="1" applyProtection="1">
      <alignment horizontal="center" vertical="center" wrapText="1"/>
      <protection/>
    </xf>
    <xf numFmtId="37" fontId="7" fillId="33" borderId="21" xfId="47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9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447675</xdr:colOff>
      <xdr:row>0</xdr:row>
      <xdr:rowOff>57150</xdr:rowOff>
    </xdr:from>
    <xdr:to>
      <xdr:col>2</xdr:col>
      <xdr:colOff>238125</xdr:colOff>
      <xdr:row>3</xdr:row>
      <xdr:rowOff>133350</xdr:rowOff>
    </xdr:to>
    <xdr:pic>
      <xdr:nvPicPr>
        <xdr:cNvPr id="1" name="Imagen 6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571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57"/>
  <sheetViews>
    <sheetView showGridLines="0" tabSelected="1" zoomScale="80" zoomScaleNormal="80" zoomScalePageLayoutView="0" workbookViewId="0" topLeftCell="A1">
      <selection activeCell="C4" sqref="C4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9.28125" style="1" customWidth="1"/>
    <col min="4" max="4" width="37.7109375" style="1" customWidth="1"/>
    <col min="5" max="5" width="22.28125" style="2" customWidth="1"/>
    <col min="6" max="6" width="16.28125" style="2" customWidth="1"/>
    <col min="7" max="7" width="22.28125" style="2" customWidth="1"/>
    <col min="8" max="9" width="22.7109375" style="2" customWidth="1"/>
    <col min="10" max="10" width="19.421875" style="2" customWidth="1"/>
    <col min="11" max="11" width="0.71875" style="1" customWidth="1"/>
    <col min="12" max="12" width="2.7109375" style="1" customWidth="1"/>
    <col min="13" max="16384" width="11.421875" style="1" hidden="1" customWidth="1"/>
  </cols>
  <sheetData>
    <row r="1" spans="3:9" ht="16.5" customHeight="1">
      <c r="C1" s="111" t="s">
        <v>22</v>
      </c>
      <c r="D1" s="111"/>
      <c r="E1" s="111"/>
      <c r="F1" s="111"/>
      <c r="G1" s="111"/>
      <c r="H1" s="111"/>
      <c r="I1" s="39"/>
    </row>
    <row r="2" spans="3:9" ht="16.5" customHeight="1">
      <c r="C2" s="112" t="s">
        <v>48</v>
      </c>
      <c r="D2" s="112"/>
      <c r="E2" s="112"/>
      <c r="F2" s="112"/>
      <c r="G2" s="112"/>
      <c r="H2" s="112"/>
      <c r="I2" s="40"/>
    </row>
    <row r="3" spans="3:9" ht="16.5" customHeight="1">
      <c r="C3" s="113" t="s">
        <v>49</v>
      </c>
      <c r="D3" s="113"/>
      <c r="E3" s="113"/>
      <c r="F3" s="113"/>
      <c r="G3" s="113"/>
      <c r="H3" s="113"/>
      <c r="I3" s="40"/>
    </row>
    <row r="4" spans="2:9" ht="16.5" customHeight="1">
      <c r="B4" s="10"/>
      <c r="C4" s="10"/>
      <c r="D4" s="10"/>
      <c r="E4" s="10"/>
      <c r="F4" s="10"/>
      <c r="G4" s="10"/>
      <c r="H4" s="10"/>
      <c r="I4" s="10"/>
    </row>
    <row r="5" ht="6.75" customHeight="1">
      <c r="D5" s="2"/>
    </row>
    <row r="6" spans="2:10" ht="15.75" customHeight="1">
      <c r="B6" s="114" t="s">
        <v>16</v>
      </c>
      <c r="C6" s="115"/>
      <c r="D6" s="116"/>
      <c r="E6" s="11" t="s">
        <v>13</v>
      </c>
      <c r="F6" s="12"/>
      <c r="G6" s="12"/>
      <c r="H6" s="12"/>
      <c r="I6" s="13"/>
      <c r="J6" s="14" t="s">
        <v>15</v>
      </c>
    </row>
    <row r="7" spans="2:10" ht="30">
      <c r="B7" s="117"/>
      <c r="C7" s="118"/>
      <c r="D7" s="119"/>
      <c r="E7" s="4" t="s">
        <v>0</v>
      </c>
      <c r="F7" s="4" t="s">
        <v>14</v>
      </c>
      <c r="G7" s="4" t="s">
        <v>1</v>
      </c>
      <c r="H7" s="4" t="s">
        <v>2</v>
      </c>
      <c r="I7" s="4" t="s">
        <v>3</v>
      </c>
      <c r="J7" s="42"/>
    </row>
    <row r="8" spans="2:10" ht="13.5" customHeight="1">
      <c r="B8" s="120"/>
      <c r="C8" s="121"/>
      <c r="D8" s="122"/>
      <c r="E8" s="7">
        <v>1</v>
      </c>
      <c r="F8" s="7">
        <v>2</v>
      </c>
      <c r="G8" s="7" t="s">
        <v>18</v>
      </c>
      <c r="H8" s="7">
        <v>4</v>
      </c>
      <c r="I8" s="7">
        <v>5</v>
      </c>
      <c r="J8" s="8" t="s">
        <v>19</v>
      </c>
    </row>
    <row r="9" spans="2:10" ht="6" customHeight="1">
      <c r="B9" s="50"/>
      <c r="C9" s="51"/>
      <c r="E9" s="52"/>
      <c r="F9" s="52"/>
      <c r="G9" s="52"/>
      <c r="H9" s="53"/>
      <c r="I9" s="52"/>
      <c r="J9" s="54"/>
    </row>
    <row r="10" spans="2:10" s="3" customFormat="1" ht="14.25">
      <c r="B10" s="105" t="s">
        <v>4</v>
      </c>
      <c r="C10" s="106"/>
      <c r="D10" s="107"/>
      <c r="E10" s="19">
        <v>482835898</v>
      </c>
      <c r="F10" s="23">
        <v>0</v>
      </c>
      <c r="G10" s="19">
        <f aca="true" t="shared" si="0" ref="G10:G15">E10+F10</f>
        <v>482835898</v>
      </c>
      <c r="H10" s="92">
        <v>269000757.38</v>
      </c>
      <c r="I10" s="95">
        <v>269000757.38</v>
      </c>
      <c r="J10" s="24">
        <f aca="true" t="shared" si="1" ref="J10:J15">I10-E10</f>
        <v>-213835140.62</v>
      </c>
    </row>
    <row r="11" spans="2:10" s="3" customFormat="1" ht="14.25">
      <c r="B11" s="98" t="s">
        <v>20</v>
      </c>
      <c r="C11" s="99"/>
      <c r="D11" s="100"/>
      <c r="E11" s="20">
        <v>0</v>
      </c>
      <c r="F11" s="25">
        <v>0</v>
      </c>
      <c r="G11" s="20">
        <f t="shared" si="0"/>
        <v>0</v>
      </c>
      <c r="H11" s="93">
        <v>0</v>
      </c>
      <c r="I11" s="29">
        <v>0</v>
      </c>
      <c r="J11" s="26">
        <f t="shared" si="1"/>
        <v>0</v>
      </c>
    </row>
    <row r="12" spans="2:10" s="3" customFormat="1" ht="14.25">
      <c r="B12" s="98" t="s">
        <v>5</v>
      </c>
      <c r="C12" s="99"/>
      <c r="D12" s="100"/>
      <c r="E12" s="20">
        <v>0</v>
      </c>
      <c r="F12" s="25">
        <v>0</v>
      </c>
      <c r="G12" s="20">
        <f t="shared" si="0"/>
        <v>0</v>
      </c>
      <c r="H12" s="93">
        <v>0</v>
      </c>
      <c r="I12" s="29">
        <v>0</v>
      </c>
      <c r="J12" s="26">
        <f t="shared" si="1"/>
        <v>0</v>
      </c>
    </row>
    <row r="13" spans="2:10" s="3" customFormat="1" ht="14.25">
      <c r="B13" s="98" t="s">
        <v>6</v>
      </c>
      <c r="C13" s="99"/>
      <c r="D13" s="100"/>
      <c r="E13" s="20">
        <v>106385867</v>
      </c>
      <c r="F13" s="25">
        <v>0</v>
      </c>
      <c r="G13" s="20">
        <f t="shared" si="0"/>
        <v>106385867</v>
      </c>
      <c r="H13" s="93">
        <v>105353601.97</v>
      </c>
      <c r="I13" s="22">
        <v>105353601.97</v>
      </c>
      <c r="J13" s="26">
        <f t="shared" si="1"/>
        <v>-1032265.0300000012</v>
      </c>
    </row>
    <row r="14" spans="2:10" s="3" customFormat="1" ht="14.25" customHeight="1">
      <c r="B14" s="108" t="s">
        <v>7</v>
      </c>
      <c r="C14" s="109"/>
      <c r="D14" s="110"/>
      <c r="E14" s="20">
        <v>0</v>
      </c>
      <c r="F14" s="25">
        <v>0</v>
      </c>
      <c r="G14" s="20">
        <f t="shared" si="0"/>
        <v>0</v>
      </c>
      <c r="H14" s="93">
        <v>0</v>
      </c>
      <c r="I14" s="29">
        <v>0</v>
      </c>
      <c r="J14" s="26">
        <f t="shared" si="1"/>
        <v>0</v>
      </c>
    </row>
    <row r="15" spans="2:10" s="3" customFormat="1" ht="14.25">
      <c r="B15" s="98" t="s">
        <v>8</v>
      </c>
      <c r="C15" s="99"/>
      <c r="D15" s="100"/>
      <c r="E15" s="20">
        <v>25574719</v>
      </c>
      <c r="F15" s="25">
        <v>0</v>
      </c>
      <c r="G15" s="20">
        <f t="shared" si="0"/>
        <v>25574719</v>
      </c>
      <c r="H15" s="93">
        <v>17217940.61</v>
      </c>
      <c r="I15" s="22">
        <v>17217940.61</v>
      </c>
      <c r="J15" s="26">
        <f t="shared" si="1"/>
        <v>-8356778.390000001</v>
      </c>
    </row>
    <row r="16" spans="2:10" s="3" customFormat="1" ht="14.25">
      <c r="B16" s="41"/>
      <c r="C16" s="96" t="s">
        <v>45</v>
      </c>
      <c r="D16" s="97"/>
      <c r="E16" s="20"/>
      <c r="F16" s="25"/>
      <c r="G16" s="20"/>
      <c r="H16" s="93"/>
      <c r="I16" s="29"/>
      <c r="J16" s="26"/>
    </row>
    <row r="17" spans="2:10" s="3" customFormat="1" ht="14.25">
      <c r="B17" s="41"/>
      <c r="C17" s="96" t="s">
        <v>46</v>
      </c>
      <c r="D17" s="97"/>
      <c r="E17" s="20"/>
      <c r="F17" s="25"/>
      <c r="G17" s="20"/>
      <c r="H17" s="93"/>
      <c r="I17" s="29"/>
      <c r="J17" s="26"/>
    </row>
    <row r="18" spans="2:10" s="3" customFormat="1" ht="15.75" customHeight="1">
      <c r="B18" s="98" t="s">
        <v>9</v>
      </c>
      <c r="C18" s="99"/>
      <c r="D18" s="100"/>
      <c r="E18" s="20">
        <v>139438050</v>
      </c>
      <c r="F18" s="25">
        <v>0</v>
      </c>
      <c r="G18" s="20">
        <f>E18+F18</f>
        <v>139438050</v>
      </c>
      <c r="H18" s="93">
        <v>114679701.43</v>
      </c>
      <c r="I18" s="22">
        <v>114679701.43</v>
      </c>
      <c r="J18" s="26">
        <f>I18-E18</f>
        <v>-24758348.569999993</v>
      </c>
    </row>
    <row r="19" spans="2:10" s="3" customFormat="1" ht="15.75" customHeight="1">
      <c r="B19" s="41"/>
      <c r="C19" s="96" t="s">
        <v>45</v>
      </c>
      <c r="D19" s="97"/>
      <c r="E19" s="20"/>
      <c r="F19" s="25"/>
      <c r="G19" s="20"/>
      <c r="H19" s="93"/>
      <c r="I19" s="29"/>
      <c r="J19" s="26"/>
    </row>
    <row r="20" spans="2:10" s="3" customFormat="1" ht="15.75" customHeight="1">
      <c r="B20" s="41"/>
      <c r="C20" s="96" t="s">
        <v>46</v>
      </c>
      <c r="D20" s="97"/>
      <c r="E20" s="20"/>
      <c r="F20" s="25"/>
      <c r="G20" s="20"/>
      <c r="H20" s="93"/>
      <c r="I20" s="29"/>
      <c r="J20" s="26"/>
    </row>
    <row r="21" spans="2:10" s="3" customFormat="1" ht="14.25">
      <c r="B21" s="98" t="s">
        <v>10</v>
      </c>
      <c r="C21" s="99"/>
      <c r="D21" s="100"/>
      <c r="E21" s="20">
        <v>729658309</v>
      </c>
      <c r="F21" s="25">
        <v>0</v>
      </c>
      <c r="G21" s="20">
        <f>E21+F21</f>
        <v>729658309</v>
      </c>
      <c r="H21" s="93">
        <v>430329982.56</v>
      </c>
      <c r="I21" s="22">
        <v>430329982.56</v>
      </c>
      <c r="J21" s="26">
        <f>I21-E21</f>
        <v>-299328326.44</v>
      </c>
    </row>
    <row r="22" spans="2:10" s="3" customFormat="1" ht="14.25">
      <c r="B22" s="98" t="s">
        <v>11</v>
      </c>
      <c r="C22" s="99"/>
      <c r="D22" s="100"/>
      <c r="E22" s="20">
        <v>5000000</v>
      </c>
      <c r="F22" s="25">
        <v>0</v>
      </c>
      <c r="G22" s="20">
        <f>E22+F22</f>
        <v>5000000</v>
      </c>
      <c r="H22" s="93">
        <v>19027058.48</v>
      </c>
      <c r="I22" s="22">
        <v>19027058.48</v>
      </c>
      <c r="J22" s="26">
        <f>I22-E22</f>
        <v>14027058.48</v>
      </c>
    </row>
    <row r="23" spans="2:10" s="3" customFormat="1" ht="14.25">
      <c r="B23" s="102" t="s">
        <v>12</v>
      </c>
      <c r="C23" s="103"/>
      <c r="D23" s="104"/>
      <c r="E23" s="21">
        <v>0</v>
      </c>
      <c r="F23" s="27">
        <v>0</v>
      </c>
      <c r="G23" s="21">
        <f>E23+F23</f>
        <v>0</v>
      </c>
      <c r="H23" s="94">
        <v>0</v>
      </c>
      <c r="I23" s="30">
        <v>0</v>
      </c>
      <c r="J23" s="28">
        <f>I23-E23</f>
        <v>0</v>
      </c>
    </row>
    <row r="24" spans="2:10" s="3" customFormat="1" ht="7.5" customHeight="1">
      <c r="B24" s="6"/>
      <c r="C24" s="5"/>
      <c r="E24" s="16"/>
      <c r="F24" s="16"/>
      <c r="G24" s="16"/>
      <c r="H24" s="16"/>
      <c r="I24" s="16"/>
      <c r="J24" s="17"/>
    </row>
    <row r="25" spans="2:10" s="3" customFormat="1" ht="15">
      <c r="B25" s="123" t="s">
        <v>17</v>
      </c>
      <c r="C25" s="123"/>
      <c r="D25" s="123"/>
      <c r="E25" s="18">
        <f>SUM(E10+E11+E12+E13+E15+E18+E21+E22+E23)</f>
        <v>1488892843</v>
      </c>
      <c r="F25" s="18">
        <f>SUM(F10+F11+F12+F13+F15+F18+F21+F22+F23)</f>
        <v>0</v>
      </c>
      <c r="G25" s="18">
        <f>E25+F25</f>
        <v>1488892843</v>
      </c>
      <c r="H25" s="18">
        <f>SUM(H10+H11+H12+H13+H14+H15+H18+H21+H22+H23)</f>
        <v>955609042.4300001</v>
      </c>
      <c r="I25" s="18">
        <f>SUM(I10+I11+I12+I13+I14+I15+I18+I21+I22+I23)</f>
        <v>955609042.4300001</v>
      </c>
      <c r="J25" s="18">
        <f>I25-E25</f>
        <v>-533283800.56999993</v>
      </c>
    </row>
    <row r="26" spans="3:10" s="3" customFormat="1" ht="9" customHeight="1">
      <c r="C26" s="35"/>
      <c r="D26" s="36"/>
      <c r="E26" s="37"/>
      <c r="F26" s="37"/>
      <c r="G26" s="37"/>
      <c r="H26" s="37"/>
      <c r="I26" s="37"/>
      <c r="J26" s="38"/>
    </row>
    <row r="27" ht="15"/>
    <row r="28" spans="2:10" ht="15.75" customHeight="1">
      <c r="B28" s="125" t="s">
        <v>23</v>
      </c>
      <c r="C28" s="126"/>
      <c r="D28" s="127"/>
      <c r="E28" s="43" t="s">
        <v>24</v>
      </c>
      <c r="F28" s="44"/>
      <c r="G28" s="44"/>
      <c r="H28" s="44"/>
      <c r="I28" s="45"/>
      <c r="J28" s="46" t="s">
        <v>15</v>
      </c>
    </row>
    <row r="29" spans="2:10" ht="25.5">
      <c r="B29" s="128"/>
      <c r="C29" s="129"/>
      <c r="D29" s="130"/>
      <c r="E29" s="80" t="s">
        <v>25</v>
      </c>
      <c r="F29" s="32" t="s">
        <v>26</v>
      </c>
      <c r="G29" s="31" t="s">
        <v>1</v>
      </c>
      <c r="H29" s="31" t="s">
        <v>2</v>
      </c>
      <c r="I29" s="31" t="s">
        <v>3</v>
      </c>
      <c r="J29" s="47"/>
    </row>
    <row r="30" spans="2:10" ht="15">
      <c r="B30" s="131"/>
      <c r="C30" s="132"/>
      <c r="D30" s="132"/>
      <c r="E30" s="43">
        <v>1</v>
      </c>
      <c r="F30" s="33">
        <v>2</v>
      </c>
      <c r="G30" s="44" t="s">
        <v>27</v>
      </c>
      <c r="H30" s="33">
        <v>4</v>
      </c>
      <c r="I30" s="33">
        <v>5</v>
      </c>
      <c r="J30" s="45" t="s">
        <v>28</v>
      </c>
    </row>
    <row r="31" spans="2:11" ht="15">
      <c r="B31" s="81"/>
      <c r="C31" s="79"/>
      <c r="D31" s="79"/>
      <c r="E31" s="25"/>
      <c r="F31" s="20"/>
      <c r="G31" s="25"/>
      <c r="H31" s="20"/>
      <c r="I31" s="20"/>
      <c r="J31" s="87"/>
      <c r="K31" s="9"/>
    </row>
    <row r="32" spans="2:10" ht="15.75">
      <c r="B32" s="59" t="s">
        <v>29</v>
      </c>
      <c r="C32" s="60"/>
      <c r="D32" s="68"/>
      <c r="E32" s="89">
        <f>E33+E34+E35+E36+E39+E42+E43</f>
        <v>1488892843</v>
      </c>
      <c r="F32" s="15">
        <f>F33+F34+F35+F36+F39+F42+F43</f>
        <v>0</v>
      </c>
      <c r="G32" s="89">
        <f aca="true" t="shared" si="2" ref="G32:G43">E32+F32</f>
        <v>1488892843</v>
      </c>
      <c r="H32" s="15">
        <f>H33+H34+H35+H36+H39+H42+H43</f>
        <v>955609042.4300001</v>
      </c>
      <c r="I32" s="15">
        <f>I33+I34+I35+I36+I39+I42+I43</f>
        <v>955609042.4300001</v>
      </c>
      <c r="J32" s="88">
        <f aca="true" t="shared" si="3" ref="J32:J43">I32-E32</f>
        <v>-533283800.56999993</v>
      </c>
    </row>
    <row r="33" spans="2:10" ht="15">
      <c r="B33" s="62"/>
      <c r="C33" s="101" t="s">
        <v>30</v>
      </c>
      <c r="D33" s="101"/>
      <c r="E33" s="25">
        <v>482835898</v>
      </c>
      <c r="F33" s="20">
        <v>0</v>
      </c>
      <c r="G33" s="25">
        <f t="shared" si="2"/>
        <v>482835898</v>
      </c>
      <c r="H33" s="22">
        <v>269000757.38</v>
      </c>
      <c r="I33" s="29">
        <v>269000757.38</v>
      </c>
      <c r="J33" s="87">
        <f t="shared" si="3"/>
        <v>-213835140.62</v>
      </c>
    </row>
    <row r="34" spans="2:10" ht="15.75" customHeight="1">
      <c r="B34" s="62"/>
      <c r="C34" s="101" t="s">
        <v>31</v>
      </c>
      <c r="D34" s="101"/>
      <c r="E34" s="90">
        <v>0</v>
      </c>
      <c r="F34" s="20">
        <v>0</v>
      </c>
      <c r="G34" s="25">
        <f t="shared" si="2"/>
        <v>0</v>
      </c>
      <c r="H34" s="20">
        <v>0</v>
      </c>
      <c r="I34" s="20">
        <v>0</v>
      </c>
      <c r="J34" s="87">
        <f t="shared" si="3"/>
        <v>0</v>
      </c>
    </row>
    <row r="35" spans="2:10" ht="15">
      <c r="B35" s="62"/>
      <c r="C35" s="101" t="s">
        <v>32</v>
      </c>
      <c r="D35" s="101"/>
      <c r="E35" s="90">
        <v>106385867</v>
      </c>
      <c r="F35" s="20">
        <v>0</v>
      </c>
      <c r="G35" s="25">
        <f t="shared" si="2"/>
        <v>106385867</v>
      </c>
      <c r="H35" s="93">
        <v>105353601.97</v>
      </c>
      <c r="I35" s="22">
        <v>105353601.97</v>
      </c>
      <c r="J35" s="87">
        <f t="shared" si="3"/>
        <v>-1032265.0300000012</v>
      </c>
    </row>
    <row r="36" spans="2:10" ht="15">
      <c r="B36" s="62"/>
      <c r="C36" s="101" t="s">
        <v>33</v>
      </c>
      <c r="D36" s="101"/>
      <c r="E36" s="90">
        <v>25574719</v>
      </c>
      <c r="F36" s="20">
        <v>0</v>
      </c>
      <c r="G36" s="25">
        <f t="shared" si="2"/>
        <v>25574719</v>
      </c>
      <c r="H36" s="93">
        <v>17217940.61</v>
      </c>
      <c r="I36" s="22">
        <v>17217940.61</v>
      </c>
      <c r="J36" s="87">
        <f t="shared" si="3"/>
        <v>-8356778.390000001</v>
      </c>
    </row>
    <row r="37" spans="2:10" ht="15">
      <c r="B37" s="62"/>
      <c r="C37" s="63"/>
      <c r="D37" s="64" t="s">
        <v>34</v>
      </c>
      <c r="E37" s="90">
        <v>0</v>
      </c>
      <c r="F37" s="20">
        <v>0</v>
      </c>
      <c r="G37" s="25">
        <f t="shared" si="2"/>
        <v>0</v>
      </c>
      <c r="H37" s="20">
        <v>0</v>
      </c>
      <c r="I37" s="20">
        <v>0</v>
      </c>
      <c r="J37" s="87">
        <f t="shared" si="3"/>
        <v>0</v>
      </c>
    </row>
    <row r="38" spans="2:10" ht="15">
      <c r="B38" s="62"/>
      <c r="C38" s="63"/>
      <c r="D38" s="65" t="s">
        <v>35</v>
      </c>
      <c r="E38" s="90">
        <v>0</v>
      </c>
      <c r="F38" s="20">
        <v>0</v>
      </c>
      <c r="G38" s="25">
        <f t="shared" si="2"/>
        <v>0</v>
      </c>
      <c r="H38" s="20">
        <v>0</v>
      </c>
      <c r="I38" s="20">
        <v>0</v>
      </c>
      <c r="J38" s="87">
        <f t="shared" si="3"/>
        <v>0</v>
      </c>
    </row>
    <row r="39" spans="2:10" ht="15">
      <c r="B39" s="62"/>
      <c r="C39" s="101" t="s">
        <v>36</v>
      </c>
      <c r="D39" s="101"/>
      <c r="E39" s="90">
        <v>139438050</v>
      </c>
      <c r="F39" s="20">
        <v>0</v>
      </c>
      <c r="G39" s="25">
        <f t="shared" si="2"/>
        <v>139438050</v>
      </c>
      <c r="H39" s="93">
        <v>114679701.43</v>
      </c>
      <c r="I39" s="22">
        <v>114679701.43</v>
      </c>
      <c r="J39" s="87">
        <f t="shared" si="3"/>
        <v>-24758348.569999993</v>
      </c>
    </row>
    <row r="40" spans="2:10" ht="15">
      <c r="B40" s="62"/>
      <c r="C40" s="63"/>
      <c r="D40" s="65" t="s">
        <v>34</v>
      </c>
      <c r="E40" s="90">
        <v>0</v>
      </c>
      <c r="F40" s="20">
        <v>0</v>
      </c>
      <c r="G40" s="25">
        <f t="shared" si="2"/>
        <v>0</v>
      </c>
      <c r="H40" s="20">
        <v>0</v>
      </c>
      <c r="I40" s="20">
        <v>0</v>
      </c>
      <c r="J40" s="87">
        <f t="shared" si="3"/>
        <v>0</v>
      </c>
    </row>
    <row r="41" spans="2:10" ht="15">
      <c r="B41" s="62"/>
      <c r="C41" s="63"/>
      <c r="D41" s="65" t="s">
        <v>35</v>
      </c>
      <c r="E41" s="90">
        <v>0</v>
      </c>
      <c r="F41" s="20">
        <v>0</v>
      </c>
      <c r="G41" s="25">
        <f t="shared" si="2"/>
        <v>0</v>
      </c>
      <c r="H41" s="20">
        <v>0</v>
      </c>
      <c r="I41" s="20">
        <v>0</v>
      </c>
      <c r="J41" s="87">
        <f t="shared" si="3"/>
        <v>0</v>
      </c>
    </row>
    <row r="42" spans="2:10" ht="15.75" customHeight="1">
      <c r="B42" s="62"/>
      <c r="C42" s="101" t="s">
        <v>37</v>
      </c>
      <c r="D42" s="101"/>
      <c r="E42" s="90">
        <v>729658309</v>
      </c>
      <c r="F42" s="20">
        <v>0</v>
      </c>
      <c r="G42" s="25">
        <f t="shared" si="2"/>
        <v>729658309</v>
      </c>
      <c r="H42" s="93">
        <v>430329982.56</v>
      </c>
      <c r="I42" s="22">
        <v>430329982.56</v>
      </c>
      <c r="J42" s="87">
        <f t="shared" si="3"/>
        <v>-299328326.44</v>
      </c>
    </row>
    <row r="43" spans="2:10" ht="15.75" customHeight="1">
      <c r="B43" s="62"/>
      <c r="C43" s="101" t="s">
        <v>38</v>
      </c>
      <c r="D43" s="101"/>
      <c r="E43" s="90">
        <v>5000000</v>
      </c>
      <c r="F43" s="20">
        <v>0</v>
      </c>
      <c r="G43" s="25">
        <f t="shared" si="2"/>
        <v>5000000</v>
      </c>
      <c r="H43" s="93">
        <v>19027058.48</v>
      </c>
      <c r="I43" s="22">
        <v>19027058.48</v>
      </c>
      <c r="J43" s="87">
        <f t="shared" si="3"/>
        <v>14027058.48</v>
      </c>
    </row>
    <row r="44" spans="2:10" ht="15">
      <c r="B44" s="62"/>
      <c r="C44" s="61"/>
      <c r="D44" s="66"/>
      <c r="E44" s="90"/>
      <c r="F44" s="20"/>
      <c r="G44" s="25"/>
      <c r="H44" s="20"/>
      <c r="I44" s="20"/>
      <c r="J44" s="87"/>
    </row>
    <row r="45" spans="2:10" ht="15.75">
      <c r="B45" s="59" t="s">
        <v>39</v>
      </c>
      <c r="C45" s="60"/>
      <c r="D45" s="85"/>
      <c r="E45" s="91">
        <f>E46+E47+E48</f>
        <v>0</v>
      </c>
      <c r="F45" s="15">
        <f>F46+F47+F48</f>
        <v>0</v>
      </c>
      <c r="G45" s="89">
        <f>E45+F45</f>
        <v>0</v>
      </c>
      <c r="H45" s="15">
        <f>H46+H47+H48</f>
        <v>0</v>
      </c>
      <c r="I45" s="15">
        <f>I46+I47+I48</f>
        <v>0</v>
      </c>
      <c r="J45" s="88">
        <f>I45-E45</f>
        <v>0</v>
      </c>
    </row>
    <row r="46" spans="2:10" ht="15.75" customHeight="1">
      <c r="B46" s="59"/>
      <c r="C46" s="101" t="s">
        <v>21</v>
      </c>
      <c r="D46" s="101"/>
      <c r="E46" s="90">
        <v>0</v>
      </c>
      <c r="F46" s="20">
        <v>0</v>
      </c>
      <c r="G46" s="25">
        <f>E46+F46</f>
        <v>0</v>
      </c>
      <c r="H46" s="20">
        <v>0</v>
      </c>
      <c r="I46" s="20">
        <v>0</v>
      </c>
      <c r="J46" s="87">
        <f>I46-E46</f>
        <v>0</v>
      </c>
    </row>
    <row r="47" spans="2:10" ht="15.75" customHeight="1">
      <c r="B47" s="62"/>
      <c r="C47" s="101" t="s">
        <v>40</v>
      </c>
      <c r="D47" s="101"/>
      <c r="E47" s="90">
        <v>0</v>
      </c>
      <c r="F47" s="20">
        <v>0</v>
      </c>
      <c r="G47" s="25">
        <f>E47+F47</f>
        <v>0</v>
      </c>
      <c r="H47" s="20">
        <v>0</v>
      </c>
      <c r="I47" s="20">
        <v>0</v>
      </c>
      <c r="J47" s="87">
        <f>I47-E47</f>
        <v>0</v>
      </c>
    </row>
    <row r="48" spans="2:10" ht="15.75" customHeight="1">
      <c r="B48" s="62"/>
      <c r="C48" s="101" t="s">
        <v>38</v>
      </c>
      <c r="D48" s="101"/>
      <c r="E48" s="90">
        <v>0</v>
      </c>
      <c r="F48" s="20">
        <v>0</v>
      </c>
      <c r="G48" s="25">
        <f>E48+F48</f>
        <v>0</v>
      </c>
      <c r="H48" s="20">
        <v>0</v>
      </c>
      <c r="I48" s="20">
        <v>0</v>
      </c>
      <c r="J48" s="87">
        <f>I48-E48</f>
        <v>0</v>
      </c>
    </row>
    <row r="49" spans="2:11" ht="15.75">
      <c r="B49" s="67"/>
      <c r="C49" s="68"/>
      <c r="D49" s="68"/>
      <c r="E49" s="90"/>
      <c r="F49" s="20"/>
      <c r="G49" s="25"/>
      <c r="H49" s="20"/>
      <c r="I49" s="20"/>
      <c r="J49" s="87"/>
      <c r="K49" s="9"/>
    </row>
    <row r="50" spans="2:10" ht="15.75">
      <c r="B50" s="59" t="s">
        <v>41</v>
      </c>
      <c r="C50" s="86"/>
      <c r="D50" s="85"/>
      <c r="E50" s="91">
        <f>E51</f>
        <v>0</v>
      </c>
      <c r="F50" s="15">
        <f>F51</f>
        <v>0</v>
      </c>
      <c r="G50" s="89">
        <f>E50+F50</f>
        <v>0</v>
      </c>
      <c r="H50" s="15">
        <f>H51</f>
        <v>0</v>
      </c>
      <c r="I50" s="15">
        <f>I51</f>
        <v>0</v>
      </c>
      <c r="J50" s="88">
        <f>I50-E50</f>
        <v>0</v>
      </c>
    </row>
    <row r="51" spans="2:10" ht="15.75" customHeight="1">
      <c r="B51" s="62"/>
      <c r="C51" s="101" t="s">
        <v>42</v>
      </c>
      <c r="D51" s="101"/>
      <c r="E51" s="90">
        <v>0</v>
      </c>
      <c r="F51" s="20">
        <v>0</v>
      </c>
      <c r="G51" s="25">
        <f>E51+F51</f>
        <v>0</v>
      </c>
      <c r="H51" s="20">
        <v>0</v>
      </c>
      <c r="I51" s="20">
        <v>0</v>
      </c>
      <c r="J51" s="87">
        <f>I51-E51</f>
        <v>0</v>
      </c>
    </row>
    <row r="52" spans="2:10" ht="15">
      <c r="B52" s="69"/>
      <c r="C52" s="70"/>
      <c r="D52" s="71"/>
      <c r="E52" s="84"/>
      <c r="F52" s="72"/>
      <c r="G52" s="73"/>
      <c r="H52" s="72"/>
      <c r="I52" s="72"/>
      <c r="J52" s="74"/>
    </row>
    <row r="53" spans="2:10" ht="15.75">
      <c r="B53" s="75"/>
      <c r="C53" s="76"/>
      <c r="D53" s="82" t="s">
        <v>43</v>
      </c>
      <c r="E53" s="77">
        <f>E32+E45+E50</f>
        <v>1488892843</v>
      </c>
      <c r="F53" s="83">
        <f>F32+F45+F50</f>
        <v>0</v>
      </c>
      <c r="G53" s="77">
        <f>E53+F53</f>
        <v>1488892843</v>
      </c>
      <c r="H53" s="77">
        <f>H32+H45+H50</f>
        <v>955609042.4300001</v>
      </c>
      <c r="I53" s="77">
        <f>I32+I45+I50</f>
        <v>955609042.4300001</v>
      </c>
      <c r="J53" s="78">
        <f>I53-E53</f>
        <v>-533283800.56999993</v>
      </c>
    </row>
    <row r="54" spans="2:10" ht="15">
      <c r="B54" s="55"/>
      <c r="C54" s="55"/>
      <c r="D54" s="55"/>
      <c r="E54" s="56"/>
      <c r="F54" s="56"/>
      <c r="G54" s="56"/>
      <c r="H54" s="57" t="s">
        <v>44</v>
      </c>
      <c r="I54" s="58"/>
      <c r="J54" s="48">
        <f>I54-E54</f>
        <v>0</v>
      </c>
    </row>
    <row r="55" spans="2:10" ht="15">
      <c r="B55" s="49"/>
      <c r="C55" s="49"/>
      <c r="D55" s="49"/>
      <c r="E55" s="49"/>
      <c r="F55" s="49"/>
      <c r="G55" s="49"/>
      <c r="H55" s="49"/>
      <c r="I55" s="49"/>
      <c r="J55" s="49"/>
    </row>
    <row r="56" spans="2:10" ht="15.75">
      <c r="B56" s="124" t="s">
        <v>47</v>
      </c>
      <c r="C56" s="124"/>
      <c r="D56" s="124"/>
      <c r="E56" s="124"/>
      <c r="F56" s="124"/>
      <c r="G56" s="124"/>
      <c r="H56" s="124"/>
      <c r="I56" s="124"/>
      <c r="J56" s="124"/>
    </row>
    <row r="57" spans="3:12" ht="15.75">
      <c r="C57"/>
      <c r="D57" s="34"/>
      <c r="E57" s="34"/>
      <c r="F57" s="34"/>
      <c r="G57" s="34"/>
      <c r="H57" s="34"/>
      <c r="I57" s="34"/>
      <c r="J57" s="34"/>
      <c r="K57" s="34"/>
      <c r="L57" s="34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</sheetData>
  <sheetProtection/>
  <mergeCells count="32">
    <mergeCell ref="C51:D51"/>
    <mergeCell ref="B56:J56"/>
    <mergeCell ref="C42:D42"/>
    <mergeCell ref="C43:D43"/>
    <mergeCell ref="C46:D46"/>
    <mergeCell ref="C47:D47"/>
    <mergeCell ref="C48:D48"/>
    <mergeCell ref="C1:H1"/>
    <mergeCell ref="C2:H2"/>
    <mergeCell ref="C3:H3"/>
    <mergeCell ref="B6:D8"/>
    <mergeCell ref="B25:D25"/>
    <mergeCell ref="C39:D39"/>
    <mergeCell ref="B28:D30"/>
    <mergeCell ref="B21:D21"/>
    <mergeCell ref="B22:D22"/>
    <mergeCell ref="B23:D23"/>
    <mergeCell ref="B10:D10"/>
    <mergeCell ref="B11:D11"/>
    <mergeCell ref="B12:D12"/>
    <mergeCell ref="B13:D13"/>
    <mergeCell ref="B14:D14"/>
    <mergeCell ref="C16:D16"/>
    <mergeCell ref="B15:D15"/>
    <mergeCell ref="C20:D20"/>
    <mergeCell ref="C33:D33"/>
    <mergeCell ref="C35:D35"/>
    <mergeCell ref="C36:D36"/>
    <mergeCell ref="C34:D34"/>
    <mergeCell ref="C17:D17"/>
    <mergeCell ref="C19:D19"/>
    <mergeCell ref="B18:D18"/>
  </mergeCells>
  <printOptions horizontalCentered="1"/>
  <pageMargins left="0.4724409448818898" right="0.31496062992125984" top="0.5" bottom="0.42" header="0.31496062992125984" footer="0.31496062992125984"/>
  <pageSetup firstPageNumber="1" useFirstPageNumber="1" fitToHeight="0" fitToWidth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Usuario</cp:lastModifiedBy>
  <cp:lastPrinted>2017-03-03T22:13:37Z</cp:lastPrinted>
  <dcterms:created xsi:type="dcterms:W3CDTF">2010-12-03T18:40:30Z</dcterms:created>
  <dcterms:modified xsi:type="dcterms:W3CDTF">2018-01-12T21:46:20Z</dcterms:modified>
  <cp:category/>
  <cp:version/>
  <cp:contentType/>
  <cp:contentStatus/>
</cp:coreProperties>
</file>